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3275" windowHeight="10080" tabRatio="608" activeTab="0"/>
  </bookViews>
  <sheets>
    <sheet name="молоко" sheetId="1" r:id="rId1"/>
  </sheets>
  <definedNames>
    <definedName name="_xlnm.Print_Area" localSheetId="0">'молоко'!$A$1:$L$10</definedName>
  </definedNames>
  <calcPr fullCalcOnLoad="1"/>
</workbook>
</file>

<file path=xl/sharedStrings.xml><?xml version="1.0" encoding="utf-8"?>
<sst xmlns="http://schemas.openxmlformats.org/spreadsheetml/2006/main" count="50" uniqueCount="25">
  <si>
    <t>Хозяйства</t>
  </si>
  <si>
    <t xml:space="preserve"> </t>
  </si>
  <si>
    <t xml:space="preserve">ООО "Луч-1"                  </t>
  </si>
  <si>
    <t xml:space="preserve">ООО "Мачинское"         </t>
  </si>
  <si>
    <t xml:space="preserve">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</si>
  <si>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</si>
  <si>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</si>
  <si>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Среднесуточный удой, кг</t>
  </si>
  <si>
    <t xml:space="preserve">По району:                            </t>
  </si>
  <si>
    <t>% товарности</t>
  </si>
  <si>
    <t xml:space="preserve">                                                                                                                             </t>
  </si>
  <si>
    <t>Сдача молока в физическом весе , кг</t>
  </si>
  <si>
    <t>Сдача молока в  зачетном весе, кг</t>
  </si>
  <si>
    <t>% жирности</t>
  </si>
  <si>
    <t>(+,-) к пред. году</t>
  </si>
  <si>
    <t xml:space="preserve">     </t>
  </si>
  <si>
    <t>ООО "Усольское"</t>
  </si>
  <si>
    <t>фуражных коров, голов</t>
  </si>
  <si>
    <t>ООО "Мана"</t>
  </si>
  <si>
    <t>валовой надой ,кг</t>
  </si>
  <si>
    <t>(+,-) к пред.  дню</t>
  </si>
  <si>
    <t>2014 год</t>
  </si>
  <si>
    <t xml:space="preserve">2013 год </t>
  </si>
  <si>
    <t>надой на корову кг</t>
  </si>
  <si>
    <t xml:space="preserve"> сводка по надою молока на 30 декабря 2014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</si>
</sst>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18"/>
      <name val="Arial Cyr"/>
      <family val="0"/>
    </font>
    <font>
      <b/>
      <i/>
      <sz val="24"/>
      <name val="Arial Cyr"/>
      <family val="0"/>
    </font>
    <font>
      <b/>
      <i/>
      <sz val="10"/>
      <name val="Arial Cyr"/>
      <family val="0"/>
    </font>
    <font>
      <b/>
      <i/>
      <sz val="22"/>
      <name val="Arial Cyr"/>
      <family val="0"/>
    </font>
    <font>
      <b/>
      <i/>
      <sz val="20"/>
      <name val="Arial Cyr"/>
      <family val="0"/>
    </font>
    <font>
      <i/>
      <sz val="2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64" fontId="11" fillId="0" borderId="28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2752725</xdr:colOff>
      <xdr:row>15</xdr:row>
      <xdr:rowOff>76200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2752725" y="7200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9.00390625" defaultRowHeight="12.75"/>
  <cols>
    <col min="1" max="1" width="46.75390625" style="2" customWidth="1"/>
    <col min="2" max="2" width="19.625" style="2" customWidth="1"/>
    <col min="3" max="3" width="14.625" style="2" customWidth="1"/>
    <col min="4" max="4" width="17.00390625" style="2" customWidth="1"/>
    <col min="5" max="5" width="16.375" style="2" customWidth="1"/>
    <col min="6" max="6" width="14.75390625" style="2" customWidth="1"/>
    <col min="7" max="7" width="18.00390625" style="2" customWidth="1"/>
    <col min="8" max="8" width="14.00390625" style="2" customWidth="1"/>
    <col min="9" max="9" width="15.75390625" style="2" customWidth="1"/>
    <col min="10" max="10" width="17.875" style="2" customWidth="1"/>
    <col min="11" max="11" width="17.25390625" style="2" customWidth="1"/>
    <col min="12" max="12" width="18.375" style="2" customWidth="1"/>
    <col min="13" max="13" width="18.125" style="2" customWidth="1"/>
    <col min="14" max="16384" width="9.125" style="2" customWidth="1"/>
  </cols>
  <sheetData>
    <row r="1" spans="1:13" ht="50.25" customHeight="1" thickBo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"/>
    </row>
    <row r="2" spans="1:13" ht="58.5" customHeight="1" thickBot="1">
      <c r="A2" s="52" t="s">
        <v>0</v>
      </c>
      <c r="B2" s="45" t="s">
        <v>19</v>
      </c>
      <c r="C2" s="66" t="s">
        <v>20</v>
      </c>
      <c r="D2" s="54" t="s">
        <v>7</v>
      </c>
      <c r="E2" s="55"/>
      <c r="F2" s="56"/>
      <c r="G2" s="45" t="s">
        <v>23</v>
      </c>
      <c r="H2" s="45" t="s">
        <v>13</v>
      </c>
      <c r="I2" s="45" t="s">
        <v>9</v>
      </c>
      <c r="J2" s="45" t="s">
        <v>17</v>
      </c>
      <c r="K2" s="47" t="s">
        <v>11</v>
      </c>
      <c r="L2" s="49" t="s">
        <v>12</v>
      </c>
      <c r="M2" s="44"/>
    </row>
    <row r="3" spans="1:16" ht="30.75" customHeight="1">
      <c r="A3" s="53"/>
      <c r="B3" s="46"/>
      <c r="C3" s="67"/>
      <c r="D3" s="59" t="s">
        <v>21</v>
      </c>
      <c r="E3" s="62" t="s">
        <v>22</v>
      </c>
      <c r="F3" s="65" t="s">
        <v>14</v>
      </c>
      <c r="G3" s="46"/>
      <c r="H3" s="46"/>
      <c r="I3" s="46"/>
      <c r="J3" s="46"/>
      <c r="K3" s="48"/>
      <c r="L3" s="50"/>
      <c r="M3" s="44"/>
      <c r="P3" s="2" t="s">
        <v>1</v>
      </c>
    </row>
    <row r="4" spans="1:13" ht="38.25" customHeight="1">
      <c r="A4" s="53"/>
      <c r="B4" s="46"/>
      <c r="C4" s="67"/>
      <c r="D4" s="60"/>
      <c r="E4" s="63"/>
      <c r="F4" s="65"/>
      <c r="G4" s="46"/>
      <c r="H4" s="46"/>
      <c r="I4" s="46"/>
      <c r="J4" s="46"/>
      <c r="K4" s="48"/>
      <c r="L4" s="50"/>
      <c r="M4" s="44"/>
    </row>
    <row r="5" spans="1:13" ht="96.75" customHeight="1" thickBot="1">
      <c r="A5" s="53"/>
      <c r="B5" s="46"/>
      <c r="C5" s="67"/>
      <c r="D5" s="61"/>
      <c r="E5" s="64"/>
      <c r="F5" s="65"/>
      <c r="G5" s="46"/>
      <c r="H5" s="46"/>
      <c r="I5" s="46"/>
      <c r="J5" s="46"/>
      <c r="K5" s="48"/>
      <c r="L5" s="51"/>
      <c r="M5" s="44"/>
    </row>
    <row r="6" spans="1:13" ht="51" customHeight="1" thickBot="1">
      <c r="A6" s="22" t="s">
        <v>18</v>
      </c>
      <c r="B6" s="33">
        <v>8416</v>
      </c>
      <c r="C6" s="23">
        <v>5</v>
      </c>
      <c r="D6" s="40">
        <f>B6/J6</f>
        <v>15.760299625468164</v>
      </c>
      <c r="E6" s="20">
        <v>18</v>
      </c>
      <c r="F6" s="25">
        <f>D6-E6</f>
        <v>-2.239700374531836</v>
      </c>
      <c r="G6" s="11">
        <v>5828</v>
      </c>
      <c r="H6" s="29">
        <v>4.2</v>
      </c>
      <c r="I6" s="11">
        <f>K6/B6*100</f>
        <v>88.45057034220532</v>
      </c>
      <c r="J6" s="23">
        <v>534</v>
      </c>
      <c r="K6" s="24">
        <v>7444</v>
      </c>
      <c r="L6" s="12">
        <f>K6*H6/3.4</f>
        <v>9195.529411764706</v>
      </c>
      <c r="M6" s="3"/>
    </row>
    <row r="7" spans="1:13" ht="37.5" customHeight="1" thickBot="1">
      <c r="A7" s="6" t="s">
        <v>2</v>
      </c>
      <c r="B7" s="34">
        <v>1096</v>
      </c>
      <c r="C7" s="23">
        <v>0</v>
      </c>
      <c r="D7" s="40">
        <f>B7/J7</f>
        <v>8.118518518518519</v>
      </c>
      <c r="E7" s="19">
        <v>7.7</v>
      </c>
      <c r="F7" s="26">
        <f>D7-E7</f>
        <v>0.4185185185185185</v>
      </c>
      <c r="G7" s="10">
        <v>2626</v>
      </c>
      <c r="H7" s="9">
        <v>4</v>
      </c>
      <c r="I7" s="11">
        <f>K7/B7*100</f>
        <v>89.50729927007299</v>
      </c>
      <c r="J7" s="7">
        <v>135</v>
      </c>
      <c r="K7" s="8">
        <v>981</v>
      </c>
      <c r="L7" s="12">
        <f>K7*H7/3.4</f>
        <v>1154.1176470588236</v>
      </c>
      <c r="M7" s="3"/>
    </row>
    <row r="8" spans="1:13" ht="38.25" customHeight="1" thickBot="1">
      <c r="A8" s="6" t="s">
        <v>3</v>
      </c>
      <c r="B8" s="34">
        <v>1493</v>
      </c>
      <c r="C8" s="23">
        <v>27</v>
      </c>
      <c r="D8" s="36">
        <f>B8/J8</f>
        <v>7.4278606965174125</v>
      </c>
      <c r="E8" s="19">
        <v>5.5</v>
      </c>
      <c r="F8" s="26">
        <f>D8-E8</f>
        <v>1.9278606965174125</v>
      </c>
      <c r="G8" s="10">
        <v>2866</v>
      </c>
      <c r="H8" s="9">
        <v>4.5</v>
      </c>
      <c r="I8" s="11">
        <f>K8/B8*100</f>
        <v>76.02143335565975</v>
      </c>
      <c r="J8" s="7">
        <v>201</v>
      </c>
      <c r="K8" s="8">
        <v>1135</v>
      </c>
      <c r="L8" s="13">
        <f>K8*H8/3.4</f>
        <v>1502.2058823529412</v>
      </c>
      <c r="M8" s="3"/>
    </row>
    <row r="9" spans="1:13" ht="45.75" customHeight="1" thickBot="1">
      <c r="A9" s="14" t="s">
        <v>16</v>
      </c>
      <c r="B9" s="35">
        <v>7819</v>
      </c>
      <c r="C9" s="41">
        <v>-182</v>
      </c>
      <c r="D9" s="42">
        <f>B9/J9</f>
        <v>15.764112903225806</v>
      </c>
      <c r="E9" s="21">
        <v>15.3</v>
      </c>
      <c r="F9" s="27">
        <f>D9-E9</f>
        <v>0.46411290322580534</v>
      </c>
      <c r="G9" s="28">
        <v>5228</v>
      </c>
      <c r="H9" s="30">
        <v>4.4</v>
      </c>
      <c r="I9" s="11">
        <f>K9/B9*100</f>
        <v>95.28072643560557</v>
      </c>
      <c r="J9" s="31">
        <v>496</v>
      </c>
      <c r="K9" s="28">
        <v>7450</v>
      </c>
      <c r="L9" s="31">
        <f>K9*H9/3.4</f>
        <v>9641.176470588236</v>
      </c>
      <c r="M9" s="3"/>
    </row>
    <row r="10" spans="1:13" s="39" customFormat="1" ht="47.25" customHeight="1" thickBot="1">
      <c r="A10" s="15" t="s">
        <v>8</v>
      </c>
      <c r="B10" s="37">
        <f>SUM(B6:B9)</f>
        <v>18824</v>
      </c>
      <c r="C10" s="37">
        <f>SUM(C6:C9)</f>
        <v>-150</v>
      </c>
      <c r="D10" s="16">
        <f>B10/J10</f>
        <v>13.780380673499268</v>
      </c>
      <c r="E10" s="16">
        <v>13.6</v>
      </c>
      <c r="F10" s="43">
        <f>D10-E10</f>
        <v>0.18038067349926834</v>
      </c>
      <c r="G10" s="17">
        <v>4977</v>
      </c>
      <c r="H10" s="16">
        <f>L10*3.4/K10</f>
        <v>4.296078777189888</v>
      </c>
      <c r="I10" s="17">
        <f>K10/B10*100</f>
        <v>90.3633659158521</v>
      </c>
      <c r="J10" s="37">
        <f>SUM(J6:J9)</f>
        <v>1366</v>
      </c>
      <c r="K10" s="38">
        <f>SUM(K6:K9)</f>
        <v>17010</v>
      </c>
      <c r="L10" s="18">
        <f>SUM(L6:L9)</f>
        <v>21493.029411764706</v>
      </c>
      <c r="M10" s="3"/>
    </row>
    <row r="11" spans="1:13" ht="16.5" customHeight="1">
      <c r="A11" s="4"/>
      <c r="B11" s="1" t="s">
        <v>1</v>
      </c>
      <c r="C11" s="1" t="s">
        <v>5</v>
      </c>
      <c r="D11" s="1" t="s">
        <v>1</v>
      </c>
      <c r="E11" s="32"/>
      <c r="F11" s="1"/>
      <c r="H11" s="1" t="s">
        <v>4</v>
      </c>
      <c r="I11" s="1"/>
      <c r="J11" s="1"/>
      <c r="K11" s="1" t="s">
        <v>1</v>
      </c>
      <c r="L11" s="1"/>
      <c r="M11" s="5"/>
    </row>
    <row r="12" spans="1:13" ht="12" customHeight="1">
      <c r="A12" s="4"/>
      <c r="B12" s="1" t="s">
        <v>1</v>
      </c>
      <c r="C12" s="1" t="s">
        <v>1</v>
      </c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2:11" ht="12.75">
      <c r="B13" s="1"/>
      <c r="C13" s="1" t="s">
        <v>1</v>
      </c>
      <c r="D13" s="1" t="s">
        <v>1</v>
      </c>
      <c r="E13" s="1"/>
      <c r="F13" s="1"/>
      <c r="H13" s="1" t="s">
        <v>1</v>
      </c>
      <c r="I13" s="1"/>
      <c r="J13" s="1"/>
      <c r="K13" s="1"/>
    </row>
    <row r="14" spans="2:11" ht="12.75">
      <c r="B14" s="1" t="s">
        <v>5</v>
      </c>
      <c r="C14" s="1" t="s">
        <v>1</v>
      </c>
      <c r="D14" s="1" t="s">
        <v>1</v>
      </c>
      <c r="E14" s="1" t="s">
        <v>1</v>
      </c>
      <c r="F14" s="1" t="s">
        <v>6</v>
      </c>
      <c r="G14" s="1" t="s">
        <v>1</v>
      </c>
      <c r="H14" s="1"/>
      <c r="I14" s="1" t="s">
        <v>1</v>
      </c>
      <c r="J14" s="1"/>
      <c r="K14" s="1"/>
    </row>
    <row r="15" spans="1:5" ht="12.75">
      <c r="A15" s="2" t="s">
        <v>1</v>
      </c>
      <c r="B15" s="2" t="s">
        <v>1</v>
      </c>
      <c r="E15" s="2" t="s">
        <v>5</v>
      </c>
    </row>
    <row r="16" spans="2:14" ht="12.75">
      <c r="B16" s="2" t="s">
        <v>1</v>
      </c>
      <c r="C16" s="2" t="s">
        <v>1</v>
      </c>
      <c r="F16" s="1"/>
      <c r="N16" s="1"/>
    </row>
    <row r="17" ht="12.75">
      <c r="I17" s="2" t="s">
        <v>1</v>
      </c>
    </row>
    <row r="18" ht="12.75">
      <c r="K18" s="2" t="s">
        <v>5</v>
      </c>
    </row>
    <row r="20" ht="12.75">
      <c r="C20" s="2" t="s">
        <v>1</v>
      </c>
    </row>
    <row r="22" spans="6:7" ht="12.75">
      <c r="F22" s="2" t="s">
        <v>5</v>
      </c>
      <c r="G22" s="2" t="s">
        <v>1</v>
      </c>
    </row>
    <row r="24" spans="1:4" ht="12.75">
      <c r="A24" s="2" t="s">
        <v>1</v>
      </c>
      <c r="D24" s="2" t="s">
        <v>10</v>
      </c>
    </row>
    <row r="28" ht="12.75">
      <c r="A28" s="2" t="s">
        <v>15</v>
      </c>
    </row>
  </sheetData>
  <sheetProtection/>
  <mergeCells count="15">
    <mergeCell ref="A2:A5"/>
    <mergeCell ref="D2:F2"/>
    <mergeCell ref="B2:B5"/>
    <mergeCell ref="A1:L1"/>
    <mergeCell ref="D3:D5"/>
    <mergeCell ref="E3:E5"/>
    <mergeCell ref="F3:F5"/>
    <mergeCell ref="G2:G5"/>
    <mergeCell ref="C2:C5"/>
    <mergeCell ref="M2:M5"/>
    <mergeCell ref="H2:H5"/>
    <mergeCell ref="I2:I5"/>
    <mergeCell ref="J2:J5"/>
    <mergeCell ref="K2:K5"/>
    <mergeCell ref="L2:L5"/>
  </mergeCells>
  <printOptions/>
  <pageMargins left="0.75" right="0.75" top="1" bottom="1" header="0.5" footer="0.5"/>
  <pageSetup fitToHeight="2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2014-12-30T01:23:40Z</cp:lastPrinted>
  <dcterms:created xsi:type="dcterms:W3CDTF">2006-05-15T06:50:54Z</dcterms:created>
  <dcterms:modified xsi:type="dcterms:W3CDTF">2014-12-30T01:24:34Z</dcterms:modified>
  <cp:category/>
  <cp:version/>
  <cp:contentType/>
  <cp:contentStatus/>
</cp:coreProperties>
</file>