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tabRatio="608" activeTab="0"/>
  </bookViews>
  <sheets>
    <sheet name="молоко" sheetId="1" r:id="rId1"/>
  </sheets>
  <definedNames>
    <definedName name="_xlnm.Print_Area" localSheetId="0">'молоко'!$A$1:$L$11</definedName>
  </definedNames>
  <calcPr fullCalcOnLoad="1"/>
</workbook>
</file>

<file path=xl/sharedStrings.xml><?xml version="1.0" encoding="utf-8"?>
<sst xmlns="http://schemas.openxmlformats.org/spreadsheetml/2006/main" count="47" uniqueCount="26">
  <si>
    <t>Хозяйства</t>
  </si>
  <si>
    <t xml:space="preserve"> </t>
  </si>
  <si>
    <t xml:space="preserve">ООО "Луч-1"                  </t>
  </si>
  <si>
    <t xml:space="preserve">ООО "Мачинское"         </t>
  </si>
  <si>
    <t xml:space="preserve">    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</si>
  <si>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</si>
  <si>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</si>
  <si>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Среднесуточный удой, кг</t>
  </si>
  <si>
    <t xml:space="preserve">По району:                            </t>
  </si>
  <si>
    <t>% товарности</t>
  </si>
  <si>
    <t xml:space="preserve">                                                                                                                             </t>
  </si>
  <si>
    <t>Сдача молока в физическом весе , кг</t>
  </si>
  <si>
    <t>Сдача молока в  зачетном весе, кг</t>
  </si>
  <si>
    <t>% жирности</t>
  </si>
  <si>
    <t>(+,-) к пред. году</t>
  </si>
  <si>
    <t xml:space="preserve">     </t>
  </si>
  <si>
    <t>ООО "Усольское"</t>
  </si>
  <si>
    <t>фуражных коров, голов</t>
  </si>
  <si>
    <t>ООО "Мана"</t>
  </si>
  <si>
    <t>ООО "Молокановка"</t>
  </si>
  <si>
    <t>надой на корову ,кг</t>
  </si>
  <si>
    <t>валовой надой ,кг</t>
  </si>
  <si>
    <t>(+,-) к пред.  дню</t>
  </si>
  <si>
    <t>2014 год</t>
  </si>
  <si>
    <t xml:space="preserve">2013 год </t>
  </si>
  <si>
    <t>сводка по надою молока на 05 мая 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</si>
</sst>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sz val="18"/>
      <name val="Arial Cyr"/>
      <family val="0"/>
    </font>
    <font>
      <b/>
      <i/>
      <sz val="24"/>
      <name val="Arial Cyr"/>
      <family val="0"/>
    </font>
    <font>
      <b/>
      <i/>
      <sz val="10"/>
      <name val="Arial Cyr"/>
      <family val="0"/>
    </font>
    <font>
      <b/>
      <i/>
      <sz val="22"/>
      <name val="Arial Cyr"/>
      <family val="0"/>
    </font>
    <font>
      <b/>
      <i/>
      <sz val="20"/>
      <name val="Arial Cyr"/>
      <family val="0"/>
    </font>
    <font>
      <i/>
      <sz val="2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2752725</xdr:colOff>
      <xdr:row>16</xdr:row>
      <xdr:rowOff>76200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5867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A5"/>
    </sheetView>
  </sheetViews>
  <sheetFormatPr defaultColWidth="9.00390625" defaultRowHeight="12.75"/>
  <cols>
    <col min="1" max="1" width="46.75390625" style="2" customWidth="1"/>
    <col min="2" max="2" width="19.625" style="2" customWidth="1"/>
    <col min="3" max="3" width="13.125" style="2" customWidth="1"/>
    <col min="4" max="4" width="17.00390625" style="2" customWidth="1"/>
    <col min="5" max="5" width="16.375" style="2" customWidth="1"/>
    <col min="6" max="7" width="14.75390625" style="2" customWidth="1"/>
    <col min="8" max="8" width="14.00390625" style="2" customWidth="1"/>
    <col min="9" max="9" width="15.75390625" style="2" customWidth="1"/>
    <col min="10" max="10" width="17.875" style="2" customWidth="1"/>
    <col min="11" max="11" width="17.25390625" style="2" customWidth="1"/>
    <col min="12" max="12" width="18.375" style="2" customWidth="1"/>
    <col min="13" max="13" width="18.125" style="2" customWidth="1"/>
    <col min="14" max="16384" width="9.125" style="2" customWidth="1"/>
  </cols>
  <sheetData>
    <row r="1" spans="1:13" ht="50.25" customHeight="1" thickBo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4"/>
      <c r="K1" s="44"/>
      <c r="L1" s="44"/>
      <c r="M1" s="1"/>
    </row>
    <row r="2" spans="1:13" ht="58.5" customHeight="1" thickBot="1">
      <c r="A2" s="36" t="s">
        <v>0</v>
      </c>
      <c r="B2" s="41" t="s">
        <v>21</v>
      </c>
      <c r="C2" s="54" t="s">
        <v>22</v>
      </c>
      <c r="D2" s="38" t="s">
        <v>7</v>
      </c>
      <c r="E2" s="39"/>
      <c r="F2" s="40"/>
      <c r="G2" s="52" t="s">
        <v>20</v>
      </c>
      <c r="H2" s="52" t="s">
        <v>13</v>
      </c>
      <c r="I2" s="52" t="s">
        <v>9</v>
      </c>
      <c r="J2" s="57" t="s">
        <v>17</v>
      </c>
      <c r="K2" s="59" t="s">
        <v>11</v>
      </c>
      <c r="L2" s="61" t="s">
        <v>12</v>
      </c>
      <c r="M2" s="56"/>
    </row>
    <row r="3" spans="1:13" ht="30.75" customHeight="1">
      <c r="A3" s="37"/>
      <c r="B3" s="42"/>
      <c r="C3" s="55"/>
      <c r="D3" s="45" t="s">
        <v>23</v>
      </c>
      <c r="E3" s="48" t="s">
        <v>24</v>
      </c>
      <c r="F3" s="51" t="s">
        <v>14</v>
      </c>
      <c r="G3" s="53"/>
      <c r="H3" s="53"/>
      <c r="I3" s="53"/>
      <c r="J3" s="58"/>
      <c r="K3" s="60"/>
      <c r="L3" s="62"/>
      <c r="M3" s="56"/>
    </row>
    <row r="4" spans="1:13" ht="38.25" customHeight="1">
      <c r="A4" s="37"/>
      <c r="B4" s="42"/>
      <c r="C4" s="55"/>
      <c r="D4" s="46"/>
      <c r="E4" s="49"/>
      <c r="F4" s="51"/>
      <c r="G4" s="53"/>
      <c r="H4" s="53"/>
      <c r="I4" s="53"/>
      <c r="J4" s="58"/>
      <c r="K4" s="60"/>
      <c r="L4" s="62"/>
      <c r="M4" s="56"/>
    </row>
    <row r="5" spans="1:13" ht="29.25" customHeight="1" thickBot="1">
      <c r="A5" s="37"/>
      <c r="B5" s="42"/>
      <c r="C5" s="55"/>
      <c r="D5" s="47"/>
      <c r="E5" s="50"/>
      <c r="F5" s="51"/>
      <c r="G5" s="53"/>
      <c r="H5" s="53"/>
      <c r="I5" s="53"/>
      <c r="J5" s="58"/>
      <c r="K5" s="60"/>
      <c r="L5" s="63"/>
      <c r="M5" s="56"/>
    </row>
    <row r="6" spans="1:13" ht="28.5" thickBot="1">
      <c r="A6" s="8" t="s">
        <v>18</v>
      </c>
      <c r="B6" s="9">
        <v>9158</v>
      </c>
      <c r="C6" s="10">
        <v>69</v>
      </c>
      <c r="D6" s="11">
        <f aca="true" t="shared" si="0" ref="D6:D11">B6/J6</f>
        <v>20.351111111111113</v>
      </c>
      <c r="E6" s="12">
        <v>18.3</v>
      </c>
      <c r="F6" s="11">
        <f aca="true" t="shared" si="1" ref="F6:F11">D6-E6</f>
        <v>2.051111111111112</v>
      </c>
      <c r="G6" s="13">
        <v>1078</v>
      </c>
      <c r="H6" s="11">
        <v>3.8</v>
      </c>
      <c r="I6" s="14">
        <f aca="true" t="shared" si="2" ref="I6:I11">K6/B6*100</f>
        <v>87.6719807818301</v>
      </c>
      <c r="J6" s="9">
        <v>450</v>
      </c>
      <c r="K6" s="10">
        <v>8029</v>
      </c>
      <c r="L6" s="15">
        <f>K6*H6/3.4</f>
        <v>8973.588235294117</v>
      </c>
      <c r="M6" s="3"/>
    </row>
    <row r="7" spans="1:13" ht="28.5" thickBot="1">
      <c r="A7" s="8" t="s">
        <v>2</v>
      </c>
      <c r="B7" s="9">
        <v>955</v>
      </c>
      <c r="C7" s="10">
        <v>-192</v>
      </c>
      <c r="D7" s="11">
        <f t="shared" si="0"/>
        <v>7.074074074074074</v>
      </c>
      <c r="E7" s="12">
        <v>5.8</v>
      </c>
      <c r="F7" s="11">
        <f t="shared" si="1"/>
        <v>1.2740740740740746</v>
      </c>
      <c r="G7" s="13">
        <v>442</v>
      </c>
      <c r="H7" s="11">
        <v>3.8</v>
      </c>
      <c r="I7" s="14">
        <f t="shared" si="2"/>
        <v>98.21989528795811</v>
      </c>
      <c r="J7" s="9">
        <v>135</v>
      </c>
      <c r="K7" s="10">
        <v>938</v>
      </c>
      <c r="L7" s="15">
        <f>K7*H7/3.4</f>
        <v>1048.3529411764705</v>
      </c>
      <c r="M7" s="3"/>
    </row>
    <row r="8" spans="1:13" ht="32.25" customHeight="1" thickBot="1">
      <c r="A8" s="8" t="s">
        <v>3</v>
      </c>
      <c r="B8" s="9">
        <v>3071</v>
      </c>
      <c r="C8" s="10">
        <v>54</v>
      </c>
      <c r="D8" s="11">
        <f t="shared" si="0"/>
        <v>15.278606965174129</v>
      </c>
      <c r="E8" s="12">
        <v>8.9</v>
      </c>
      <c r="F8" s="11">
        <f t="shared" si="1"/>
        <v>6.378606965174129</v>
      </c>
      <c r="G8" s="13">
        <v>341</v>
      </c>
      <c r="H8" s="11">
        <v>3.9</v>
      </c>
      <c r="I8" s="14">
        <f t="shared" si="2"/>
        <v>70.98664929990231</v>
      </c>
      <c r="J8" s="9">
        <v>201</v>
      </c>
      <c r="K8" s="10">
        <v>2180</v>
      </c>
      <c r="L8" s="16">
        <f>K8*H8/3.4</f>
        <v>2500.5882352941176</v>
      </c>
      <c r="M8" s="3"/>
    </row>
    <row r="9" spans="1:13" ht="32.25" customHeight="1" thickBot="1">
      <c r="A9" s="17" t="s">
        <v>16</v>
      </c>
      <c r="B9" s="18">
        <v>8717</v>
      </c>
      <c r="C9" s="19">
        <v>467</v>
      </c>
      <c r="D9" s="20">
        <f t="shared" si="0"/>
        <v>18.95</v>
      </c>
      <c r="E9" s="21">
        <v>19.3</v>
      </c>
      <c r="F9" s="20">
        <f t="shared" si="1"/>
        <v>-0.3500000000000014</v>
      </c>
      <c r="G9" s="22">
        <v>875</v>
      </c>
      <c r="H9" s="20">
        <v>4</v>
      </c>
      <c r="I9" s="14">
        <f t="shared" si="2"/>
        <v>91.99265802454974</v>
      </c>
      <c r="J9" s="18">
        <v>460</v>
      </c>
      <c r="K9" s="22">
        <v>8019</v>
      </c>
      <c r="L9" s="23">
        <f>K9*H9/3.4</f>
        <v>9434.117647058823</v>
      </c>
      <c r="M9" s="3"/>
    </row>
    <row r="10" spans="1:13" ht="32.25" customHeight="1" thickBot="1">
      <c r="A10" s="24" t="s">
        <v>19</v>
      </c>
      <c r="B10" s="25">
        <v>125</v>
      </c>
      <c r="C10" s="26">
        <v>0</v>
      </c>
      <c r="D10" s="27">
        <f t="shared" si="0"/>
        <v>8.333333333333334</v>
      </c>
      <c r="E10" s="28">
        <v>7.9</v>
      </c>
      <c r="F10" s="27">
        <f t="shared" si="1"/>
        <v>0.43333333333333357</v>
      </c>
      <c r="G10" s="29">
        <v>522</v>
      </c>
      <c r="H10" s="27">
        <v>4</v>
      </c>
      <c r="I10" s="29">
        <f t="shared" si="2"/>
        <v>92</v>
      </c>
      <c r="J10" s="25">
        <v>15</v>
      </c>
      <c r="K10" s="26">
        <v>115</v>
      </c>
      <c r="L10" s="30">
        <f>K10*H10/3.4</f>
        <v>135.29411764705884</v>
      </c>
      <c r="M10" s="3"/>
    </row>
    <row r="11" spans="1:13" ht="28.5" thickBot="1">
      <c r="A11" s="24" t="s">
        <v>8</v>
      </c>
      <c r="B11" s="31">
        <f>SUM(B6:B10)</f>
        <v>22026</v>
      </c>
      <c r="C11" s="32">
        <f>SUM(C6:C10)</f>
        <v>398</v>
      </c>
      <c r="D11" s="33">
        <f t="shared" si="0"/>
        <v>17.467089611419507</v>
      </c>
      <c r="E11" s="33">
        <v>14.9</v>
      </c>
      <c r="F11" s="33">
        <f t="shared" si="1"/>
        <v>2.5670896114195063</v>
      </c>
      <c r="G11" s="34">
        <v>800</v>
      </c>
      <c r="H11" s="33">
        <f>L11*3.4/K11</f>
        <v>3.895679684663658</v>
      </c>
      <c r="I11" s="34">
        <f t="shared" si="2"/>
        <v>87.53745573413238</v>
      </c>
      <c r="J11" s="31">
        <f>SUM(J6:J10)</f>
        <v>1261</v>
      </c>
      <c r="K11" s="32">
        <f>SUM(K6:K10)</f>
        <v>19281</v>
      </c>
      <c r="L11" s="35">
        <f>SUM(L6:L10)</f>
        <v>22091.941176470587</v>
      </c>
      <c r="M11" s="3"/>
    </row>
    <row r="12" spans="1:13" ht="16.5" customHeight="1">
      <c r="A12" s="4"/>
      <c r="B12" s="7" t="s">
        <v>1</v>
      </c>
      <c r="C12" s="1" t="s">
        <v>5</v>
      </c>
      <c r="D12" s="7" t="s">
        <v>1</v>
      </c>
      <c r="E12" s="1" t="s">
        <v>1</v>
      </c>
      <c r="F12" s="1"/>
      <c r="H12" s="7" t="s">
        <v>4</v>
      </c>
      <c r="I12" s="1"/>
      <c r="J12" s="1"/>
      <c r="K12" s="7" t="s">
        <v>1</v>
      </c>
      <c r="L12" s="1"/>
      <c r="M12" s="5"/>
    </row>
    <row r="13" spans="1:13" ht="12" customHeight="1">
      <c r="A13" s="4"/>
      <c r="B13" s="1" t="s">
        <v>1</v>
      </c>
      <c r="C13" s="1" t="s">
        <v>1</v>
      </c>
      <c r="D13" s="1"/>
      <c r="E13" s="1"/>
      <c r="F13" s="1"/>
      <c r="G13" s="1"/>
      <c r="H13" s="1"/>
      <c r="I13" s="1"/>
      <c r="J13" s="1"/>
      <c r="K13" s="1"/>
      <c r="L13" s="1"/>
      <c r="M13" s="5"/>
    </row>
    <row r="14" spans="2:11" ht="12.75">
      <c r="B14" s="1"/>
      <c r="C14" s="1" t="s">
        <v>1</v>
      </c>
      <c r="D14" s="1"/>
      <c r="E14" s="1"/>
      <c r="F14" s="1"/>
      <c r="H14" s="1" t="s">
        <v>1</v>
      </c>
      <c r="I14" s="1"/>
      <c r="J14" s="1"/>
      <c r="K14" s="1"/>
    </row>
    <row r="15" spans="2:11" ht="12.75">
      <c r="B15" s="1" t="s">
        <v>5</v>
      </c>
      <c r="C15" s="1" t="s">
        <v>1</v>
      </c>
      <c r="D15" s="1"/>
      <c r="E15" s="1" t="s">
        <v>1</v>
      </c>
      <c r="F15" s="1" t="s">
        <v>6</v>
      </c>
      <c r="G15" s="1"/>
      <c r="H15" s="1"/>
      <c r="I15" s="1" t="s">
        <v>1</v>
      </c>
      <c r="J15" s="1"/>
      <c r="K15" s="1"/>
    </row>
    <row r="16" spans="1:5" ht="12.75">
      <c r="A16" s="2" t="s">
        <v>1</v>
      </c>
      <c r="B16" s="2" t="s">
        <v>1</v>
      </c>
      <c r="C16" s="2" t="s">
        <v>1</v>
      </c>
      <c r="E16" s="2" t="s">
        <v>5</v>
      </c>
    </row>
    <row r="17" spans="2:14" ht="12.75">
      <c r="B17" s="2" t="s">
        <v>1</v>
      </c>
      <c r="C17" s="2" t="s">
        <v>1</v>
      </c>
      <c r="F17" s="1"/>
      <c r="N17" s="6"/>
    </row>
    <row r="18" ht="12.75"/>
    <row r="19" ht="12.75">
      <c r="K19" s="2" t="s">
        <v>5</v>
      </c>
    </row>
    <row r="21" ht="12.75">
      <c r="C21" s="2" t="s">
        <v>1</v>
      </c>
    </row>
    <row r="23" ht="12.75">
      <c r="G23" s="2" t="s">
        <v>1</v>
      </c>
    </row>
    <row r="25" spans="1:4" ht="12.75">
      <c r="A25" s="2" t="s">
        <v>1</v>
      </c>
      <c r="D25" s="2" t="s">
        <v>10</v>
      </c>
    </row>
    <row r="29" ht="12.75">
      <c r="A29" s="2" t="s">
        <v>15</v>
      </c>
    </row>
  </sheetData>
  <sheetProtection/>
  <mergeCells count="15">
    <mergeCell ref="M2:M5"/>
    <mergeCell ref="H2:H5"/>
    <mergeCell ref="I2:I5"/>
    <mergeCell ref="J2:J5"/>
    <mergeCell ref="K2:K5"/>
    <mergeCell ref="L2:L5"/>
    <mergeCell ref="A2:A5"/>
    <mergeCell ref="D2:F2"/>
    <mergeCell ref="B2:B5"/>
    <mergeCell ref="A1:L1"/>
    <mergeCell ref="D3:D5"/>
    <mergeCell ref="E3:E5"/>
    <mergeCell ref="F3:F5"/>
    <mergeCell ref="G2:G5"/>
    <mergeCell ref="C2:C5"/>
  </mergeCells>
  <printOptions/>
  <pageMargins left="0.75" right="0.75" top="1" bottom="1" header="0.5" footer="0.5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2014-05-05T00:40:06Z</cp:lastPrinted>
  <dcterms:created xsi:type="dcterms:W3CDTF">2006-05-15T06:50:54Z</dcterms:created>
  <dcterms:modified xsi:type="dcterms:W3CDTF">2014-05-05T06:56:47Z</dcterms:modified>
  <cp:category/>
  <cp:version/>
  <cp:contentType/>
  <cp:contentStatus/>
</cp:coreProperties>
</file>